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ml.chartshape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2130" yWindow="-315" windowWidth="20640" windowHeight="9345" tabRatio="572"/>
  </bookViews>
  <sheets>
    <sheet name="Стартовый мониторинг " sheetId="8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8" l="1"/>
  <c r="B60" i="8"/>
  <c r="B59" i="8"/>
  <c r="B65" i="8"/>
  <c r="B64" i="8"/>
  <c r="B63" i="8"/>
  <c r="B47" i="8" l="1"/>
  <c r="B44" i="8"/>
  <c r="B46" i="8"/>
  <c r="B45" i="8"/>
  <c r="B53" i="8" l="1"/>
  <c r="C45" i="8"/>
  <c r="B50" i="8"/>
  <c r="B51" i="8"/>
  <c r="B52" i="8"/>
  <c r="C44" i="8"/>
  <c r="D67" i="8"/>
  <c r="D68" i="8"/>
</calcChain>
</file>

<file path=xl/sharedStrings.xml><?xml version="1.0" encoding="utf-8"?>
<sst xmlns="http://schemas.openxmlformats.org/spreadsheetml/2006/main" count="86" uniqueCount="60">
  <si>
    <t>Оцените в процентном соотношении.</t>
  </si>
  <si>
    <t xml:space="preserve">1. Чьи интересы и ценности ставятся на первое место в данной образовательной среде? </t>
  </si>
  <si>
    <t>2. Кто к кому подстраивается в процессе взаимодействия?</t>
  </si>
  <si>
    <t>Если отмечается, что в данной образовательной среде доминируют ситуации, когда воспитатель подстраивается к ребенку (или, по крайней мере, существует стремление воспитателей к такому положению), то это также интерпретируется как возможность свободного развития ребенка, —  соответственно, присваивается балл по шкале “свобода”; если же констатируется, что ребенок вынужден приспосабливаться к своим воспитателям, то присваивается балл по шкале “зависимость”.</t>
  </si>
  <si>
    <t>3. Какая форма воспитания преимущественно осуществляется в данной образовательной среде?</t>
  </si>
  <si>
    <t>4. Практикуется ли в данной образовательной среде наказание ребенка?</t>
  </si>
  <si>
    <t>Отсутствие наказаний рассматривается в качестве условия, способствующего развитию активности ребенка, — присваивается балл по шкале “активность”, при наличии в данной образовательной среде системы наказаний (используемой как прямо, так и опосредованно) — присваивается балл по шкале “пассивность”.</t>
  </si>
  <si>
    <t>5. Стимулируется ли в данной образовательной среде проявление ребенком какой-либо инициативы?</t>
  </si>
  <si>
    <t>Если в рассматриваемой образовательной среде можно констатировать положительное подкрепление инициативы ребенка (как сознательное, так и бессознательное), то это интерпретируется как дополнительная возможность развития его активности, присваивается балл по шкале “активность”; если же, проявленная ребенком инициатива, как правило, может обернуться для него различного рода неприятностями, то присваивается балл по шкале “пассивность”.</t>
  </si>
  <si>
    <t>6. Находят ли какой-либо положительный отклик в данной образовательной среде те или иные творческие проявления ребенка?</t>
  </si>
  <si>
    <t>В случае, когда в образовательной среде существуют условия, при которых творчество ребенка стимулируется или может быть оценено, такая среда рассматривается как способствующая развитию активности, — присваивается балл по шкале “активность”; если же творческие проявления ребенка игнорируются, остаются, как правило, незамеченными и неоцененными – присваивается балл по шкале “пассивность”.</t>
  </si>
  <si>
    <t xml:space="preserve"> Констатация приоритета  личностных интересов и ценностей  над общественными интерпретируется как  возможность свободного развития  ребенка, — соответственно, присваивается балл по шкале “свобода”; в случае констатации приоритета общественных интересов – присваивается балл по шкале “зависимость”.</t>
  </si>
  <si>
    <t>Ориентация образовательной среды на индивидуальную форму воспитания интерпретируется как наличие в среде дополнительной возможности для свободного развития самостоятельного ребенка, — присваивается балл по шкале “свобода”; в случае приоритета в образовательной среде коллективного воспитания присваивается балл по шкале “зависимость”.</t>
  </si>
  <si>
    <t xml:space="preserve">а) личности;      </t>
  </si>
  <si>
    <t>б) общества (группы).</t>
  </si>
  <si>
    <t xml:space="preserve">а) индивидуальная;    </t>
  </si>
  <si>
    <t xml:space="preserve"> б) коллективная (групповая).</t>
  </si>
  <si>
    <t xml:space="preserve">а) да;     </t>
  </si>
  <si>
    <t>б) нет.</t>
  </si>
  <si>
    <t>Ответы</t>
  </si>
  <si>
    <t>ПРИМЕР</t>
  </si>
  <si>
    <t>Сумма по двум показателям должна быть равна 100</t>
  </si>
  <si>
    <t>Свобода</t>
  </si>
  <si>
    <t>Зависимость</t>
  </si>
  <si>
    <t>Активность</t>
  </si>
  <si>
    <t>Пассивность</t>
  </si>
  <si>
    <t>Карьерная среда</t>
  </si>
  <si>
    <t>Творческая среда</t>
  </si>
  <si>
    <t>Безмятежная среда</t>
  </si>
  <si>
    <t>Графическая модель соотношения типов образовательной среды</t>
  </si>
  <si>
    <t>Догматическая среда</t>
  </si>
  <si>
    <t>Активность - пассивность</t>
  </si>
  <si>
    <t>Свобода - зависимость</t>
  </si>
  <si>
    <t>Диагностическая методика В.А. Ясвина</t>
  </si>
  <si>
    <t>Критерии оценки среды</t>
  </si>
  <si>
    <t>Широта</t>
  </si>
  <si>
    <t>Интенсивность</t>
  </si>
  <si>
    <t>Осознаваемость</t>
  </si>
  <si>
    <t>Обобщенность</t>
  </si>
  <si>
    <t>Эмоциональность</t>
  </si>
  <si>
    <t>Доминантность</t>
  </si>
  <si>
    <t>Когерентность</t>
  </si>
  <si>
    <t>Мобильность</t>
  </si>
  <si>
    <t>Структурированность</t>
  </si>
  <si>
    <t>Безопасность</t>
  </si>
  <si>
    <t>Устойчивость</t>
  </si>
  <si>
    <t>ОБЩАЯ</t>
  </si>
  <si>
    <t>Дифференцированная</t>
  </si>
  <si>
    <t>АДМИНИСТРАЦИЯ</t>
  </si>
  <si>
    <t>РОДИТЕЛИ</t>
  </si>
  <si>
    <t>РУКОВОДИТЕЛЬ/   ДИРЕКТОР</t>
  </si>
  <si>
    <t>Количество опрошенных</t>
  </si>
  <si>
    <t xml:space="preserve">Дата проведения мониторинга </t>
  </si>
  <si>
    <t xml:space="preserve"> б) ребенок к воспитателю/педагогу.</t>
  </si>
  <si>
    <t>ПЕДАГОГИЧЕСКИЕ РАБОТНИКИ</t>
  </si>
  <si>
    <t>УЧЕНИКИ</t>
  </si>
  <si>
    <t>а) воспитатель/педагог к ребенку</t>
  </si>
  <si>
    <t>Баллы</t>
  </si>
  <si>
    <t xml:space="preserve">Баллы </t>
  </si>
  <si>
    <t>Образовательная 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</si>
</sst>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Border="1"/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3" borderId="0" xfId="0" applyNumberFormat="1" applyFont="1" applyFill="1"/>
    <xf numFmtId="14" fontId="12" fillId="0" borderId="0" xfId="0" applyNumberFormat="1" applyFont="1" applyFill="1"/>
    <xf numFmtId="164" fontId="6" fillId="0" borderId="1" xfId="0" applyNumberFormat="1" applyFont="1" applyBorder="1"/>
    <xf numFmtId="164" fontId="0" fillId="0" borderId="0" xfId="0" applyNumberFormat="1"/>
    <xf numFmtId="2" fontId="3" fillId="4" borderId="1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'Стартовый мониторинг 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'Стартовый мониторинг '!$B$44:$B$47</c:f>
              <c:numCache>
                <c:formatCode>0.0</c:formatCode>
                <c:ptCount val="4"/>
                <c:pt idx="0">
                  <c:v>50</c:v>
                </c:pt>
                <c:pt idx="1">
                  <c:v>46.666666666666664</c:v>
                </c:pt>
                <c:pt idx="2">
                  <c:v>50</c:v>
                </c:pt>
                <c:pt idx="3">
                  <c:v>53.333333333333336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4325504"/>
        <c:axId val="194336640"/>
      </c:radarChart>
      <c:catAx>
        <c:axId val="19432550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94336640"/>
        <c:crosses val="autoZero"/>
        <c:auto val="1"/>
        <c:lblAlgn val="ctr"/>
        <c:lblOffset val="100"/>
        <c:noMultiLvlLbl val="0"/>
      </c:catAx>
      <c:valAx>
        <c:axId val="194336640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.0" sourceLinked="1"/>
        <c:majorTickMark val="none"/>
        <c:minorTickMark val="none"/>
        <c:tickLblPos val="nextTo"/>
        <c:crossAx val="194325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'Стартовый мониторинг '!$A$50:$A$53</c:f>
              <c:strCache>
                <c:ptCount val="4"/>
                <c:pt idx="0">
                  <c:v>Догматическая среда</c:v>
                </c:pt>
                <c:pt idx="1">
                  <c:v>Карьерная среда</c:v>
                </c:pt>
                <c:pt idx="2">
                  <c:v>Творческая среда</c:v>
                </c:pt>
                <c:pt idx="3">
                  <c:v>Безмятежная среда</c:v>
                </c:pt>
              </c:strCache>
            </c:strRef>
          </c:cat>
          <c:val>
            <c:numRef>
              <c:f>'Стартовый мониторинг '!$B$50:$B$53</c:f>
              <c:numCache>
                <c:formatCode>0.0</c:formatCode>
                <c:ptCount val="4"/>
                <c:pt idx="0">
                  <c:v>23.333333333333329</c:v>
                </c:pt>
                <c:pt idx="1">
                  <c:v>23.333333333333329</c:v>
                </c:pt>
                <c:pt idx="2">
                  <c:v>26.666666666666671</c:v>
                </c:pt>
                <c:pt idx="3">
                  <c:v>26.666666666666671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FC-4861-BFFE-8F9047339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'Стартовый мониторинг '!$C$67:$D$67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'Стартовый мониторинг '!$C$68:$D$68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49-4233-8182-BFF4D1D3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526016"/>
        <c:axId val="194188032"/>
      </c:scatterChart>
      <c:valAx>
        <c:axId val="173526016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4188032"/>
        <c:crosses val="autoZero"/>
        <c:crossBetween val="midCat"/>
      </c:valAx>
      <c:valAx>
        <c:axId val="19418803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52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cat>
            <c:strRef>
              <c:f>'Стартовый мониторинг '!$A$76:$A$87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'!$B$76:$B$87</c:f>
              <c:numCache>
                <c:formatCode>General</c:formatCode>
                <c:ptCount val="12"/>
                <c:pt idx="0">
                  <c:v>8.3000000000000007</c:v>
                </c:pt>
                <c:pt idx="1">
                  <c:v>7.7</c:v>
                </c:pt>
                <c:pt idx="2">
                  <c:v>5.9</c:v>
                </c:pt>
                <c:pt idx="3">
                  <c:v>5.8</c:v>
                </c:pt>
                <c:pt idx="4">
                  <c:v>8.1999999999999993</c:v>
                </c:pt>
                <c:pt idx="5">
                  <c:v>7.6</c:v>
                </c:pt>
                <c:pt idx="6">
                  <c:v>5.9</c:v>
                </c:pt>
                <c:pt idx="7" formatCode="0.00">
                  <c:v>3.4</c:v>
                </c:pt>
                <c:pt idx="8">
                  <c:v>7</c:v>
                </c:pt>
                <c:pt idx="9">
                  <c:v>7.3</c:v>
                </c:pt>
                <c:pt idx="10">
                  <c:v>5.6</c:v>
                </c:pt>
                <c:pt idx="1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36-4507-8F9B-9377726C1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36800"/>
        <c:axId val="194238336"/>
      </c:radarChart>
      <c:catAx>
        <c:axId val="19423680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4238336"/>
        <c:crosses val="autoZero"/>
        <c:auto val="1"/>
        <c:lblAlgn val="ctr"/>
        <c:lblOffset val="100"/>
        <c:noMultiLvlLbl val="0"/>
      </c:catAx>
      <c:valAx>
        <c:axId val="1942383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423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'!$B$111:$B$122</c:f>
              <c:numCache>
                <c:formatCode>General</c:formatCode>
                <c:ptCount val="12"/>
                <c:pt idx="0">
                  <c:v>7.04</c:v>
                </c:pt>
                <c:pt idx="1">
                  <c:v>5.6</c:v>
                </c:pt>
                <c:pt idx="2">
                  <c:v>5.72</c:v>
                </c:pt>
                <c:pt idx="3">
                  <c:v>4.8</c:v>
                </c:pt>
                <c:pt idx="4">
                  <c:v>8</c:v>
                </c:pt>
                <c:pt idx="5">
                  <c:v>11</c:v>
                </c:pt>
                <c:pt idx="6">
                  <c:v>4.95</c:v>
                </c:pt>
                <c:pt idx="7" formatCode="0.00">
                  <c:v>3.85</c:v>
                </c:pt>
                <c:pt idx="8">
                  <c:v>5.5</c:v>
                </c:pt>
                <c:pt idx="9">
                  <c:v>6.5</c:v>
                </c:pt>
                <c:pt idx="10">
                  <c:v>5.6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'!$C$111:$C$122</c:f>
              <c:numCache>
                <c:formatCode>General</c:formatCode>
                <c:ptCount val="12"/>
                <c:pt idx="0">
                  <c:v>12.2</c:v>
                </c:pt>
                <c:pt idx="1">
                  <c:v>8.5</c:v>
                </c:pt>
                <c:pt idx="2">
                  <c:v>5.6</c:v>
                </c:pt>
                <c:pt idx="3">
                  <c:v>5.4</c:v>
                </c:pt>
                <c:pt idx="4">
                  <c:v>9.1999999999999993</c:v>
                </c:pt>
                <c:pt idx="5">
                  <c:v>6.6</c:v>
                </c:pt>
                <c:pt idx="6">
                  <c:v>6.6</c:v>
                </c:pt>
                <c:pt idx="7" formatCode="0.00">
                  <c:v>3</c:v>
                </c:pt>
                <c:pt idx="8">
                  <c:v>8.4</c:v>
                </c:pt>
                <c:pt idx="9">
                  <c:v>7</c:v>
                </c:pt>
                <c:pt idx="10">
                  <c:v>5.6</c:v>
                </c:pt>
                <c:pt idx="11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'!$D$111:$D$122</c:f>
              <c:numCache>
                <c:formatCode>General</c:formatCode>
                <c:ptCount val="1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5.9</c:v>
                </c:pt>
                <c:pt idx="4">
                  <c:v>7.1</c:v>
                </c:pt>
                <c:pt idx="5">
                  <c:v>7.2</c:v>
                </c:pt>
                <c:pt idx="6">
                  <c:v>6</c:v>
                </c:pt>
                <c:pt idx="7" formatCode="0.00">
                  <c:v>3.4</c:v>
                </c:pt>
                <c:pt idx="8">
                  <c:v>8</c:v>
                </c:pt>
                <c:pt idx="9">
                  <c:v>8.1</c:v>
                </c:pt>
                <c:pt idx="10">
                  <c:v>5.6</c:v>
                </c:pt>
                <c:pt idx="11">
                  <c:v>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'!$E$111:$E$122</c:f>
              <c:numCache>
                <c:formatCode>General</c:formatCode>
                <c:ptCount val="12"/>
                <c:pt idx="0">
                  <c:v>7.7</c:v>
                </c:pt>
                <c:pt idx="1">
                  <c:v>9.1</c:v>
                </c:pt>
                <c:pt idx="2">
                  <c:v>6.6</c:v>
                </c:pt>
                <c:pt idx="3">
                  <c:v>7.1</c:v>
                </c:pt>
                <c:pt idx="4">
                  <c:v>8.4</c:v>
                </c:pt>
                <c:pt idx="5">
                  <c:v>5.5</c:v>
                </c:pt>
                <c:pt idx="6">
                  <c:v>6.2</c:v>
                </c:pt>
                <c:pt idx="7" formatCode="0.00">
                  <c:v>3.5</c:v>
                </c:pt>
                <c:pt idx="8">
                  <c:v>6.3</c:v>
                </c:pt>
                <c:pt idx="9">
                  <c:v>7.6</c:v>
                </c:pt>
                <c:pt idx="10">
                  <c:v>5.2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62528"/>
        <c:axId val="195864064"/>
      </c:radarChart>
      <c:catAx>
        <c:axId val="19586252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5864064"/>
        <c:crosses val="autoZero"/>
        <c:auto val="1"/>
        <c:lblAlgn val="ctr"/>
        <c:lblOffset val="100"/>
        <c:noMultiLvlLbl val="0"/>
      </c:catAx>
      <c:valAx>
        <c:axId val="1958640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586252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'Стартовый мониторинг '!$A$41</c:f>
              <c:strCache>
                <c:ptCount val="1"/>
                <c:pt idx="0">
                  <c:v>Графическая модель соотношения типов образовательной среды</c:v>
                </c:pt>
              </c:strCache>
            </c:strRef>
          </c:tx>
          <c:spPr>
            <a:ln w="57150"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'Стартовый мониторинг '!$A$44:$A$47</c:f>
              <c:strCache>
                <c:ptCount val="4"/>
                <c:pt idx="0">
                  <c:v>Активность</c:v>
                </c:pt>
                <c:pt idx="1">
                  <c:v>Зависимость</c:v>
                </c:pt>
                <c:pt idx="2">
                  <c:v>Пассивность</c:v>
                </c:pt>
                <c:pt idx="3">
                  <c:v>Свобода</c:v>
                </c:pt>
              </c:strCache>
            </c:strRef>
          </c:cat>
          <c:val>
            <c:numRef>
              <c:f>'Стартовый мониторинг '!$B$44:$B$47</c:f>
              <c:numCache>
                <c:formatCode>0.0</c:formatCode>
                <c:ptCount val="4"/>
                <c:pt idx="0">
                  <c:v>50</c:v>
                </c:pt>
                <c:pt idx="1">
                  <c:v>46.666666666666664</c:v>
                </c:pt>
                <c:pt idx="2">
                  <c:v>50</c:v>
                </c:pt>
                <c:pt idx="3">
                  <c:v>53.333333333333336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F-487B-86C6-5AD302D325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5880448"/>
        <c:axId val="195881984"/>
      </c:radarChart>
      <c:catAx>
        <c:axId val="1958804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crossAx val="195881984"/>
        <c:crosses val="autoZero"/>
        <c:auto val="1"/>
        <c:lblAlgn val="ctr"/>
        <c:lblOffset val="100"/>
        <c:noMultiLvlLbl val="0"/>
      </c:catAx>
      <c:valAx>
        <c:axId val="195881984"/>
        <c:scaling>
          <c:orientation val="minMax"/>
          <c:max val="100"/>
          <c:min val="0"/>
        </c:scaling>
        <c:delete val="0"/>
        <c:axPos val="l"/>
        <c:majorGridlines/>
        <c:minorGridlines/>
        <c:numFmt formatCode="0.0" sourceLinked="1"/>
        <c:majorTickMark val="none"/>
        <c:minorTickMark val="none"/>
        <c:tickLblPos val="nextTo"/>
        <c:crossAx val="19588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Руководитель/Директор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'!$B$111:$B$122</c:f>
              <c:numCache>
                <c:formatCode>General</c:formatCode>
                <c:ptCount val="12"/>
                <c:pt idx="0">
                  <c:v>7.04</c:v>
                </c:pt>
                <c:pt idx="1">
                  <c:v>5.6</c:v>
                </c:pt>
                <c:pt idx="2">
                  <c:v>5.72</c:v>
                </c:pt>
                <c:pt idx="3">
                  <c:v>4.8</c:v>
                </c:pt>
                <c:pt idx="4">
                  <c:v>8</c:v>
                </c:pt>
                <c:pt idx="5">
                  <c:v>11</c:v>
                </c:pt>
                <c:pt idx="6">
                  <c:v>4.95</c:v>
                </c:pt>
                <c:pt idx="7" formatCode="0.00">
                  <c:v>3.85</c:v>
                </c:pt>
                <c:pt idx="8">
                  <c:v>5.5</c:v>
                </c:pt>
                <c:pt idx="9">
                  <c:v>6.5</c:v>
                </c:pt>
                <c:pt idx="10">
                  <c:v>5.6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9C-410F-9A96-7EBD41225EDE}"/>
            </c:ext>
          </c:extLst>
        </c:ser>
        <c:ser>
          <c:idx val="1"/>
          <c:order val="1"/>
          <c:tx>
            <c:v>Администрация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'!$C$111:$C$122</c:f>
              <c:numCache>
                <c:formatCode>General</c:formatCode>
                <c:ptCount val="12"/>
                <c:pt idx="0">
                  <c:v>12.2</c:v>
                </c:pt>
                <c:pt idx="1">
                  <c:v>8.5</c:v>
                </c:pt>
                <c:pt idx="2">
                  <c:v>5.6</c:v>
                </c:pt>
                <c:pt idx="3">
                  <c:v>5.4</c:v>
                </c:pt>
                <c:pt idx="4">
                  <c:v>9.1999999999999993</c:v>
                </c:pt>
                <c:pt idx="5">
                  <c:v>6.6</c:v>
                </c:pt>
                <c:pt idx="6">
                  <c:v>6.6</c:v>
                </c:pt>
                <c:pt idx="7" formatCode="0.00">
                  <c:v>3</c:v>
                </c:pt>
                <c:pt idx="8">
                  <c:v>8.4</c:v>
                </c:pt>
                <c:pt idx="9">
                  <c:v>7</c:v>
                </c:pt>
                <c:pt idx="10">
                  <c:v>5.6</c:v>
                </c:pt>
                <c:pt idx="11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9C-410F-9A96-7EBD41225EDE}"/>
            </c:ext>
          </c:extLst>
        </c:ser>
        <c:ser>
          <c:idx val="2"/>
          <c:order val="2"/>
          <c:tx>
            <c:v>Педагоги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'!$D$111:$D$122</c:f>
              <c:numCache>
                <c:formatCode>General</c:formatCode>
                <c:ptCount val="12"/>
                <c:pt idx="0">
                  <c:v>6.4</c:v>
                </c:pt>
                <c:pt idx="1">
                  <c:v>7.6</c:v>
                </c:pt>
                <c:pt idx="2">
                  <c:v>5.5</c:v>
                </c:pt>
                <c:pt idx="3">
                  <c:v>5.9</c:v>
                </c:pt>
                <c:pt idx="4">
                  <c:v>7.1</c:v>
                </c:pt>
                <c:pt idx="5">
                  <c:v>7.2</c:v>
                </c:pt>
                <c:pt idx="6">
                  <c:v>6</c:v>
                </c:pt>
                <c:pt idx="7" formatCode="0.00">
                  <c:v>3.4</c:v>
                </c:pt>
                <c:pt idx="8">
                  <c:v>8</c:v>
                </c:pt>
                <c:pt idx="9">
                  <c:v>8.1</c:v>
                </c:pt>
                <c:pt idx="10">
                  <c:v>5.6</c:v>
                </c:pt>
                <c:pt idx="11">
                  <c:v>6.2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9C-410F-9A96-7EBD41225EDE}"/>
            </c:ext>
          </c:extLst>
        </c:ser>
        <c:ser>
          <c:idx val="3"/>
          <c:order val="3"/>
          <c:tx>
            <c:v>Родители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'!$E$111:$E$122</c:f>
              <c:numCache>
                <c:formatCode>General</c:formatCode>
                <c:ptCount val="12"/>
                <c:pt idx="0">
                  <c:v>7.7</c:v>
                </c:pt>
                <c:pt idx="1">
                  <c:v>9.1</c:v>
                </c:pt>
                <c:pt idx="2">
                  <c:v>6.6</c:v>
                </c:pt>
                <c:pt idx="3">
                  <c:v>7.1</c:v>
                </c:pt>
                <c:pt idx="4">
                  <c:v>8.4</c:v>
                </c:pt>
                <c:pt idx="5">
                  <c:v>5.5</c:v>
                </c:pt>
                <c:pt idx="6">
                  <c:v>6.2</c:v>
                </c:pt>
                <c:pt idx="7" formatCode="0.00">
                  <c:v>3.5</c:v>
                </c:pt>
                <c:pt idx="8">
                  <c:v>6.3</c:v>
                </c:pt>
                <c:pt idx="9">
                  <c:v>7.6</c:v>
                </c:pt>
                <c:pt idx="10">
                  <c:v>5.2</c:v>
                </c:pt>
                <c:pt idx="11">
                  <c:v>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9C-410F-9A96-7EBD41225EDE}"/>
            </c:ext>
          </c:extLst>
        </c:ser>
        <c:ser>
          <c:idx val="4"/>
          <c:order val="4"/>
          <c:tx>
            <c:v>Ученики/воспитанники</c:v>
          </c:tx>
          <c:cat>
            <c:strRef>
              <c:f>'Стартовый мониторинг '!$A$111:$A$122</c:f>
              <c:strCache>
                <c:ptCount val="12"/>
                <c:pt idx="0">
                  <c:v>Широта</c:v>
                </c:pt>
                <c:pt idx="1">
                  <c:v>Интенсивность</c:v>
                </c:pt>
                <c:pt idx="2">
                  <c:v>Осознаваемость</c:v>
                </c:pt>
                <c:pt idx="3">
                  <c:v>Обобщенность</c:v>
                </c:pt>
                <c:pt idx="4">
                  <c:v>Эмоциональность</c:v>
                </c:pt>
                <c:pt idx="5">
                  <c:v>Доминантность</c:v>
                </c:pt>
                <c:pt idx="6">
                  <c:v>Когерентность</c:v>
                </c:pt>
                <c:pt idx="7">
                  <c:v>Активность</c:v>
                </c:pt>
                <c:pt idx="8">
                  <c:v>Мобильность</c:v>
                </c:pt>
                <c:pt idx="9">
                  <c:v>Структурированность</c:v>
                </c:pt>
                <c:pt idx="10">
                  <c:v>Безопасность</c:v>
                </c:pt>
                <c:pt idx="11">
                  <c:v>Устойчивость</c:v>
                </c:pt>
              </c:strCache>
            </c:strRef>
          </c:cat>
          <c:val>
            <c:numRef>
              <c:f>'Стартовый мониторинг '!$F$111:$F$122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9C-410F-9A96-7EBD41225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10432"/>
        <c:axId val="195811968"/>
      </c:radarChart>
      <c:catAx>
        <c:axId val="19581043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95811968"/>
        <c:crosses val="autoZero"/>
        <c:auto val="1"/>
        <c:lblAlgn val="ctr"/>
        <c:lblOffset val="100"/>
        <c:noMultiLvlLbl val="0"/>
      </c:catAx>
      <c:valAx>
        <c:axId val="1958119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58104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6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74499</xdr:colOff>
      <xdr:row>18</xdr:row>
      <xdr:rowOff>22452</xdr:rowOff>
    </xdr:from>
    <xdr:to>
      <xdr:col>1</xdr:col>
      <xdr:colOff>2031205</xdr:colOff>
      <xdr:row>41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583064</xdr:colOff>
      <xdr:row>18</xdr:row>
      <xdr:rowOff>154781</xdr:rowOff>
    </xdr:from>
    <xdr:to>
      <xdr:col>5</xdr:col>
      <xdr:colOff>500061</xdr:colOff>
      <xdr:row>41</xdr:row>
      <xdr:rowOff>130969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226217</xdr:colOff>
      <xdr:row>12</xdr:row>
      <xdr:rowOff>380999</xdr:rowOff>
    </xdr:from>
    <xdr:to>
      <xdr:col>7</xdr:col>
      <xdr:colOff>333373</xdr:colOff>
      <xdr:row>16</xdr:row>
      <xdr:rowOff>452437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72</xdr:row>
      <xdr:rowOff>171450</xdr:rowOff>
    </xdr:from>
    <xdr:to>
      <xdr:col>9</xdr:col>
      <xdr:colOff>114300</xdr:colOff>
      <xdr:row>99</xdr:row>
      <xdr:rowOff>57150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3429000</xdr:colOff>
      <xdr:row>129</xdr:row>
      <xdr:rowOff>38100</xdr:rowOff>
    </xdr:from>
    <xdr:to>
      <xdr:col>5</xdr:col>
      <xdr:colOff>476250</xdr:colOff>
      <xdr:row>173</xdr:row>
      <xdr:rowOff>76200</xdr:rowOff>
    </xdr:to>
    <xdr:graphicFrame macro="">
      <xdr:nvGraphicFramePr>
        <xdr:cNvPr id="6" name="Диаграмма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226899</xdr:colOff>
      <xdr:row>18</xdr:row>
      <xdr:rowOff>174852</xdr:rowOff>
    </xdr:from>
    <xdr:to>
      <xdr:col>1</xdr:col>
      <xdr:colOff>2183605</xdr:colOff>
      <xdr:row>42</xdr:row>
      <xdr:rowOff>78201</xdr:rowOff>
    </xdr:to>
    <xdr:graphicFrame macro="">
      <xdr:nvGraphicFramePr>
        <xdr:cNvPr id="7" name="Диаграмма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3581400</xdr:colOff>
      <xdr:row>129</xdr:row>
      <xdr:rowOff>190500</xdr:rowOff>
    </xdr:from>
    <xdr:to>
      <xdr:col>5</xdr:col>
      <xdr:colOff>628650</xdr:colOff>
      <xdr:row>174</xdr:row>
      <xdr:rowOff>35340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0.6758</cdr:x>
      <cdr:y>0.23693</cdr:y>
    </cdr:from>
    <cdr:to>
      <cdr:x>0.88662</cdr:x>
      <cdr:y>0.29277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52343" y="106101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400"/>
            <a:t>Карьерная среда</a:t>
          </a:r>
        </a:p>
      </cdr:txBody>
    </cdr:sp>
  </cdr:relSizeAnchor>
  <cdr:relSizeAnchor xmlns:cdr="http://schemas.openxmlformats.org/drawingml/2006/chartDrawing">
    <cdr:from>
      <cdr:x>0.10973</cdr:x>
      <cdr:y>0.26924</cdr:y>
    </cdr:from>
    <cdr:to>
      <cdr:x>0.32056</cdr:x>
      <cdr:y>0.32508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36613" y="1205707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Творческая среда</a:t>
          </a:r>
        </a:p>
      </cdr:txBody>
    </cdr:sp>
  </cdr:relSizeAnchor>
  <cdr:relSizeAnchor xmlns:cdr="http://schemas.openxmlformats.org/drawingml/2006/chartDrawing">
    <cdr:from>
      <cdr:x>0.15971</cdr:x>
      <cdr:y>0.76112</cdr:y>
    </cdr:from>
    <cdr:to>
      <cdr:x>0.37053</cdr:x>
      <cdr:y>0.81695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17613" y="3408362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Безмятежная среда</a:t>
          </a:r>
        </a:p>
      </cdr:txBody>
    </cdr:sp>
  </cdr:relSizeAnchor>
  <cdr:relSizeAnchor xmlns:cdr="http://schemas.openxmlformats.org/drawingml/2006/chartDrawing">
    <cdr:from>
      <cdr:x>0.70473</cdr:x>
      <cdr:y>0.76909</cdr:y>
    </cdr:from>
    <cdr:to>
      <cdr:x>0.91555</cdr:x>
      <cdr:y>0.82493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372894" y="3444081"/>
          <a:ext cx="1607345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400"/>
            <a:t>Догматическая среда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21" zoomScale="70" zoomScaleNormal="70" workbookViewId="0">
      <selection activeCell="C17" sqref="C17"/>
    </sheetView>
  </sheetViews>
  <sheetFormatPr defaultColWidth="8.85546875" defaultRowHeight="15" x14ac:dyDescent="0.25"/>
  <cols>
    <col min="1" max="1" width="85" style="3" customWidth="1"/>
    <col min="2" max="2" width="33.42578125" bestFit="1" customWidth="1"/>
    <col min="3" max="3" width="36.42578125" bestFit="1" customWidth="1"/>
    <col min="4" max="4" width="30.85546875" customWidth="1"/>
    <col min="5" max="5" width="30.140625" customWidth="1"/>
    <col min="6" max="6" width="25.42578125" customWidth="1"/>
  </cols>
  <sheetData>
    <row r="1" spans="1:5" ht="20.25" x14ac:dyDescent="0.3">
      <c r="A1" s="24" t="s">
        <v>52</v>
      </c>
      <c r="B1" s="25">
        <v>44623</v>
      </c>
    </row>
    <row r="2" spans="1:5" ht="20.25" x14ac:dyDescent="0.3">
      <c r="A2" s="24" t="s">
        <v>59</v>
      </c>
      <c r="B2" s="26"/>
    </row>
    <row r="3" spans="1:5" ht="20.45" x14ac:dyDescent="0.45">
      <c r="A3" s="24"/>
      <c r="B3" s="26"/>
    </row>
    <row r="4" spans="1:5" ht="18.75" x14ac:dyDescent="0.3">
      <c r="D4" s="30" t="s">
        <v>20</v>
      </c>
      <c r="E4" s="30"/>
    </row>
    <row r="5" spans="1:5" ht="18.75" x14ac:dyDescent="0.3">
      <c r="A5" s="4" t="s">
        <v>0</v>
      </c>
      <c r="B5" s="31" t="s">
        <v>19</v>
      </c>
      <c r="C5" s="31"/>
      <c r="D5" s="32" t="s">
        <v>19</v>
      </c>
      <c r="E5" s="32"/>
    </row>
    <row r="6" spans="1:5" ht="37.5" x14ac:dyDescent="0.3">
      <c r="A6" s="5" t="s">
        <v>1</v>
      </c>
      <c r="B6" s="7" t="s">
        <v>13</v>
      </c>
      <c r="C6" s="7" t="s">
        <v>14</v>
      </c>
      <c r="D6" s="9" t="s">
        <v>13</v>
      </c>
      <c r="E6" s="9" t="s">
        <v>14</v>
      </c>
    </row>
    <row r="7" spans="1:5" ht="112.5" x14ac:dyDescent="0.25">
      <c r="A7" s="6" t="s">
        <v>11</v>
      </c>
      <c r="B7" s="8">
        <v>30</v>
      </c>
      <c r="C7" s="8">
        <v>70</v>
      </c>
      <c r="D7" s="10">
        <v>50</v>
      </c>
      <c r="E7" s="10">
        <v>50</v>
      </c>
    </row>
    <row r="8" spans="1:5" ht="18.75" x14ac:dyDescent="0.25">
      <c r="A8" s="5" t="s">
        <v>2</v>
      </c>
      <c r="B8" s="7" t="s">
        <v>56</v>
      </c>
      <c r="C8" s="7" t="s">
        <v>53</v>
      </c>
      <c r="D8" s="33" t="s">
        <v>21</v>
      </c>
      <c r="E8" s="34"/>
    </row>
    <row r="9" spans="1:5" ht="150" x14ac:dyDescent="0.25">
      <c r="A9" s="6" t="s">
        <v>3</v>
      </c>
      <c r="B9" s="8">
        <v>70</v>
      </c>
      <c r="C9" s="8">
        <v>30</v>
      </c>
      <c r="D9" s="2"/>
    </row>
    <row r="10" spans="1:5" ht="37.5" x14ac:dyDescent="0.25">
      <c r="A10" s="5" t="s">
        <v>4</v>
      </c>
      <c r="B10" s="7" t="s">
        <v>15</v>
      </c>
      <c r="C10" s="7" t="s">
        <v>16</v>
      </c>
      <c r="D10" s="1"/>
    </row>
    <row r="11" spans="1:5" ht="112.5" x14ac:dyDescent="0.25">
      <c r="A11" s="6" t="s">
        <v>12</v>
      </c>
      <c r="B11" s="8">
        <v>60</v>
      </c>
      <c r="C11" s="8">
        <v>40</v>
      </c>
    </row>
    <row r="12" spans="1:5" ht="22.5" customHeight="1" x14ac:dyDescent="0.25">
      <c r="A12" s="5" t="s">
        <v>5</v>
      </c>
      <c r="B12" s="7" t="s">
        <v>17</v>
      </c>
      <c r="C12" s="7" t="s">
        <v>18</v>
      </c>
    </row>
    <row r="13" spans="1:5" ht="112.5" x14ac:dyDescent="0.25">
      <c r="A13" s="6" t="s">
        <v>6</v>
      </c>
      <c r="B13" s="8">
        <v>20</v>
      </c>
      <c r="C13" s="8">
        <v>80</v>
      </c>
    </row>
    <row r="14" spans="1:5" ht="37.5" x14ac:dyDescent="0.25">
      <c r="A14" s="5" t="s">
        <v>7</v>
      </c>
      <c r="B14" s="7" t="s">
        <v>17</v>
      </c>
      <c r="C14" s="7" t="s">
        <v>18</v>
      </c>
    </row>
    <row r="15" spans="1:5" ht="150" x14ac:dyDescent="0.25">
      <c r="A15" s="6" t="s">
        <v>8</v>
      </c>
      <c r="B15" s="8">
        <v>40</v>
      </c>
      <c r="C15" s="8">
        <v>60</v>
      </c>
    </row>
    <row r="16" spans="1:5" ht="37.5" x14ac:dyDescent="0.25">
      <c r="A16" s="5" t="s">
        <v>9</v>
      </c>
      <c r="B16" s="7" t="s">
        <v>17</v>
      </c>
      <c r="C16" s="7" t="s">
        <v>18</v>
      </c>
    </row>
    <row r="17" spans="1:3" ht="131.25" x14ac:dyDescent="0.25">
      <c r="A17" s="6" t="s">
        <v>10</v>
      </c>
      <c r="B17" s="8">
        <v>30</v>
      </c>
      <c r="C17" s="8">
        <v>70</v>
      </c>
    </row>
    <row r="34" spans="1:4" x14ac:dyDescent="0.25">
      <c r="C34" s="12"/>
      <c r="D34" s="11"/>
    </row>
    <row r="35" spans="1:4" x14ac:dyDescent="0.25">
      <c r="C35" s="12"/>
      <c r="D35" s="11"/>
    </row>
    <row r="36" spans="1:4" x14ac:dyDescent="0.25">
      <c r="C36" s="12"/>
      <c r="D36" s="11"/>
    </row>
    <row r="37" spans="1:4" x14ac:dyDescent="0.25">
      <c r="C37" s="12"/>
      <c r="D37" s="11"/>
    </row>
    <row r="38" spans="1:4" x14ac:dyDescent="0.25">
      <c r="C38" s="12"/>
    </row>
    <row r="39" spans="1:4" x14ac:dyDescent="0.25">
      <c r="C39" s="12"/>
    </row>
    <row r="41" spans="1:4" x14ac:dyDescent="0.25">
      <c r="A41" s="3" t="s">
        <v>29</v>
      </c>
    </row>
    <row r="44" spans="1:4" ht="18.75" x14ac:dyDescent="0.3">
      <c r="A44" s="13" t="s">
        <v>24</v>
      </c>
      <c r="B44" s="27">
        <f>(C13+B15+B17)/3</f>
        <v>50</v>
      </c>
      <c r="C44" s="28">
        <f>B44+B46</f>
        <v>100</v>
      </c>
    </row>
    <row r="45" spans="1:4" ht="18.75" x14ac:dyDescent="0.3">
      <c r="A45" s="13" t="s">
        <v>23</v>
      </c>
      <c r="B45" s="27">
        <f>(C7+C9+C11)/3</f>
        <v>46.666666666666664</v>
      </c>
      <c r="C45" s="28">
        <f>B45+B47</f>
        <v>100</v>
      </c>
    </row>
    <row r="46" spans="1:4" ht="18.75" x14ac:dyDescent="0.3">
      <c r="A46" s="13" t="s">
        <v>25</v>
      </c>
      <c r="B46" s="27">
        <f>(B13+C15+C17)/3</f>
        <v>50</v>
      </c>
    </row>
    <row r="47" spans="1:4" ht="18.75" x14ac:dyDescent="0.3">
      <c r="A47" s="13" t="s">
        <v>22</v>
      </c>
      <c r="B47" s="27">
        <f>(B7+B9+B11)/3</f>
        <v>53.333333333333336</v>
      </c>
    </row>
    <row r="50" spans="1:2" ht="18.75" x14ac:dyDescent="0.3">
      <c r="A50" s="13" t="s">
        <v>30</v>
      </c>
      <c r="B50" s="27">
        <f>B45*B46/100</f>
        <v>23.333333333333329</v>
      </c>
    </row>
    <row r="51" spans="1:2" ht="18.75" x14ac:dyDescent="0.3">
      <c r="A51" s="13" t="s">
        <v>26</v>
      </c>
      <c r="B51" s="27">
        <f>B45*B44/100</f>
        <v>23.333333333333329</v>
      </c>
    </row>
    <row r="52" spans="1:2" ht="18.75" x14ac:dyDescent="0.3">
      <c r="A52" s="13" t="s">
        <v>27</v>
      </c>
      <c r="B52" s="27">
        <f>B47*B44/100</f>
        <v>26.666666666666671</v>
      </c>
    </row>
    <row r="53" spans="1:2" ht="18.75" x14ac:dyDescent="0.3">
      <c r="A53" s="13" t="s">
        <v>28</v>
      </c>
      <c r="B53" s="27">
        <f>B47*B46/100</f>
        <v>26.666666666666671</v>
      </c>
    </row>
    <row r="59" spans="1:2" x14ac:dyDescent="0.25">
      <c r="A59" s="3">
        <v>1</v>
      </c>
      <c r="B59">
        <f>IF(B7&gt;50,-1,1)</f>
        <v>1</v>
      </c>
    </row>
    <row r="60" spans="1:2" x14ac:dyDescent="0.25">
      <c r="A60" s="3">
        <v>2</v>
      </c>
      <c r="B60">
        <f>IF(B9&gt;50,-1,1)</f>
        <v>-1</v>
      </c>
    </row>
    <row r="61" spans="1:2" x14ac:dyDescent="0.25">
      <c r="A61" s="3">
        <v>3</v>
      </c>
      <c r="B61">
        <f>IF(B11&gt;50,-1,1)</f>
        <v>-1</v>
      </c>
    </row>
    <row r="63" spans="1:2" x14ac:dyDescent="0.25">
      <c r="A63" s="3">
        <v>4</v>
      </c>
      <c r="B63">
        <f>IF(B13&gt;50,-1,1)</f>
        <v>1</v>
      </c>
    </row>
    <row r="64" spans="1:2" x14ac:dyDescent="0.25">
      <c r="A64" s="3">
        <v>5</v>
      </c>
      <c r="B64">
        <f>IF(B15&gt;50,1,-1)</f>
        <v>-1</v>
      </c>
    </row>
    <row r="65" spans="1:4" x14ac:dyDescent="0.25">
      <c r="A65" s="3">
        <v>6</v>
      </c>
      <c r="B65">
        <f>IF(B17&gt;50,1,-1)</f>
        <v>-1</v>
      </c>
    </row>
    <row r="67" spans="1:4" x14ac:dyDescent="0.25">
      <c r="B67" t="s">
        <v>32</v>
      </c>
      <c r="C67">
        <v>0</v>
      </c>
      <c r="D67">
        <f>SUM(B59:B61)</f>
        <v>-1</v>
      </c>
    </row>
    <row r="68" spans="1:4" x14ac:dyDescent="0.25">
      <c r="B68" t="s">
        <v>31</v>
      </c>
      <c r="C68">
        <v>0</v>
      </c>
      <c r="D68">
        <f>SUM(B63:B65)</f>
        <v>-1</v>
      </c>
    </row>
    <row r="71" spans="1:4" ht="18.75" x14ac:dyDescent="0.25">
      <c r="A71" s="14" t="s">
        <v>33</v>
      </c>
    </row>
    <row r="73" spans="1:4" ht="15.75" x14ac:dyDescent="0.25">
      <c r="A73" s="15" t="s">
        <v>34</v>
      </c>
      <c r="B73" s="16" t="s">
        <v>58</v>
      </c>
    </row>
    <row r="74" spans="1:4" ht="20.25" x14ac:dyDescent="0.25">
      <c r="A74" s="19" t="s">
        <v>46</v>
      </c>
    </row>
    <row r="76" spans="1:4" ht="23.25" x14ac:dyDescent="0.3">
      <c r="A76" s="17" t="s">
        <v>35</v>
      </c>
      <c r="B76" s="18">
        <v>8.3000000000000007</v>
      </c>
    </row>
    <row r="77" spans="1:4" ht="23.25" x14ac:dyDescent="0.3">
      <c r="A77" s="17" t="s">
        <v>36</v>
      </c>
      <c r="B77" s="18">
        <v>7.7</v>
      </c>
    </row>
    <row r="78" spans="1:4" ht="23.25" x14ac:dyDescent="0.3">
      <c r="A78" s="17" t="s">
        <v>37</v>
      </c>
      <c r="B78" s="18">
        <v>5.9</v>
      </c>
    </row>
    <row r="79" spans="1:4" ht="23.25" x14ac:dyDescent="0.3">
      <c r="A79" s="17" t="s">
        <v>38</v>
      </c>
      <c r="B79" s="18">
        <v>5.8</v>
      </c>
    </row>
    <row r="80" spans="1:4" ht="23.25" x14ac:dyDescent="0.3">
      <c r="A80" s="17" t="s">
        <v>39</v>
      </c>
      <c r="B80" s="18">
        <v>8.1999999999999993</v>
      </c>
    </row>
    <row r="81" spans="1:2" ht="23.25" x14ac:dyDescent="0.3">
      <c r="A81" s="17" t="s">
        <v>40</v>
      </c>
      <c r="B81" s="18">
        <v>7.6</v>
      </c>
    </row>
    <row r="82" spans="1:2" ht="23.25" x14ac:dyDescent="0.3">
      <c r="A82" s="17" t="s">
        <v>41</v>
      </c>
      <c r="B82" s="18">
        <v>5.9</v>
      </c>
    </row>
    <row r="83" spans="1:2" ht="23.25" x14ac:dyDescent="0.3">
      <c r="A83" s="17" t="s">
        <v>24</v>
      </c>
      <c r="B83" s="29">
        <v>3.4</v>
      </c>
    </row>
    <row r="84" spans="1:2" ht="23.25" x14ac:dyDescent="0.3">
      <c r="A84" s="17" t="s">
        <v>42</v>
      </c>
      <c r="B84" s="18">
        <v>7</v>
      </c>
    </row>
    <row r="85" spans="1:2" ht="23.25" x14ac:dyDescent="0.3">
      <c r="A85" s="17" t="s">
        <v>43</v>
      </c>
      <c r="B85" s="18">
        <v>7.3</v>
      </c>
    </row>
    <row r="86" spans="1:2" ht="23.25" x14ac:dyDescent="0.3">
      <c r="A86" s="17" t="s">
        <v>44</v>
      </c>
      <c r="B86" s="18">
        <v>5.6</v>
      </c>
    </row>
    <row r="87" spans="1:2" ht="23.25" x14ac:dyDescent="0.3">
      <c r="A87" s="17" t="s">
        <v>45</v>
      </c>
      <c r="B87" s="18">
        <v>5</v>
      </c>
    </row>
    <row r="102" spans="1:6" ht="18.75" x14ac:dyDescent="0.25">
      <c r="A102" s="14" t="s">
        <v>33</v>
      </c>
    </row>
    <row r="104" spans="1:6" ht="15.75" x14ac:dyDescent="0.25">
      <c r="A104" s="15"/>
      <c r="B104" s="16"/>
    </row>
    <row r="105" spans="1:6" ht="22.5" x14ac:dyDescent="0.25">
      <c r="A105" s="20" t="s">
        <v>47</v>
      </c>
    </row>
    <row r="107" spans="1:6" ht="15.75" x14ac:dyDescent="0.25">
      <c r="A107" s="15" t="s">
        <v>34</v>
      </c>
      <c r="B107" s="16" t="s">
        <v>57</v>
      </c>
      <c r="C107" s="16" t="s">
        <v>58</v>
      </c>
      <c r="D107" s="16" t="s">
        <v>58</v>
      </c>
      <c r="E107" s="16" t="s">
        <v>58</v>
      </c>
      <c r="F107" s="16" t="s">
        <v>58</v>
      </c>
    </row>
    <row r="109" spans="1:6" ht="40.5" x14ac:dyDescent="0.25">
      <c r="B109" s="19" t="s">
        <v>50</v>
      </c>
      <c r="C109" s="19" t="s">
        <v>48</v>
      </c>
      <c r="D109" s="19" t="s">
        <v>54</v>
      </c>
      <c r="E109" s="19" t="s">
        <v>49</v>
      </c>
      <c r="F109" s="21" t="s">
        <v>55</v>
      </c>
    </row>
    <row r="110" spans="1:6" ht="20.25" x14ac:dyDescent="0.25">
      <c r="A110" s="23" t="s">
        <v>51</v>
      </c>
      <c r="B110" s="19">
        <v>0</v>
      </c>
      <c r="C110" s="19">
        <v>0</v>
      </c>
      <c r="D110" s="19">
        <v>0</v>
      </c>
      <c r="E110" s="19">
        <v>0</v>
      </c>
      <c r="F110" s="21">
        <v>0</v>
      </c>
    </row>
    <row r="111" spans="1:6" ht="23.25" x14ac:dyDescent="0.3">
      <c r="A111" s="17" t="s">
        <v>35</v>
      </c>
      <c r="B111" s="18">
        <v>7.04</v>
      </c>
      <c r="C111" s="18">
        <v>12.2</v>
      </c>
      <c r="D111" s="18">
        <v>6.4</v>
      </c>
      <c r="E111" s="18">
        <v>7.7</v>
      </c>
      <c r="F111" s="18">
        <v>0</v>
      </c>
    </row>
    <row r="112" spans="1:6" ht="23.25" x14ac:dyDescent="0.3">
      <c r="A112" s="17" t="s">
        <v>36</v>
      </c>
      <c r="B112" s="18">
        <v>5.6</v>
      </c>
      <c r="C112" s="18">
        <v>8.5</v>
      </c>
      <c r="D112" s="18">
        <v>7.6</v>
      </c>
      <c r="E112" s="18">
        <v>9.1</v>
      </c>
      <c r="F112" s="18">
        <v>0</v>
      </c>
    </row>
    <row r="113" spans="1:9" ht="23.25" x14ac:dyDescent="0.3">
      <c r="A113" s="17" t="s">
        <v>37</v>
      </c>
      <c r="B113" s="18">
        <v>5.72</v>
      </c>
      <c r="C113" s="18">
        <v>5.6</v>
      </c>
      <c r="D113" s="18">
        <v>5.5</v>
      </c>
      <c r="E113" s="18">
        <v>6.6</v>
      </c>
      <c r="F113" s="18">
        <v>0</v>
      </c>
      <c r="I113" s="22"/>
    </row>
    <row r="114" spans="1:9" ht="23.25" x14ac:dyDescent="0.3">
      <c r="A114" s="17" t="s">
        <v>38</v>
      </c>
      <c r="B114" s="18">
        <v>4.8</v>
      </c>
      <c r="C114" s="18">
        <v>5.4</v>
      </c>
      <c r="D114" s="18">
        <v>5.9</v>
      </c>
      <c r="E114" s="18">
        <v>7.1</v>
      </c>
      <c r="F114" s="18">
        <v>0</v>
      </c>
    </row>
    <row r="115" spans="1:9" ht="23.25" x14ac:dyDescent="0.3">
      <c r="A115" s="17" t="s">
        <v>39</v>
      </c>
      <c r="B115" s="18">
        <v>8</v>
      </c>
      <c r="C115" s="18">
        <v>9.1999999999999993</v>
      </c>
      <c r="D115" s="18">
        <v>7.1</v>
      </c>
      <c r="E115" s="18">
        <v>8.4</v>
      </c>
      <c r="F115" s="18">
        <v>0</v>
      </c>
    </row>
    <row r="116" spans="1:9" ht="23.25" x14ac:dyDescent="0.3">
      <c r="A116" s="17" t="s">
        <v>40</v>
      </c>
      <c r="B116" s="18">
        <v>11</v>
      </c>
      <c r="C116" s="18">
        <v>6.6</v>
      </c>
      <c r="D116" s="18">
        <v>7.2</v>
      </c>
      <c r="E116" s="18">
        <v>5.5</v>
      </c>
      <c r="F116" s="18">
        <v>0</v>
      </c>
    </row>
    <row r="117" spans="1:9" ht="23.25" x14ac:dyDescent="0.3">
      <c r="A117" s="17" t="s">
        <v>41</v>
      </c>
      <c r="B117" s="18">
        <v>4.95</v>
      </c>
      <c r="C117" s="18">
        <v>6.6</v>
      </c>
      <c r="D117" s="18">
        <v>6</v>
      </c>
      <c r="E117" s="18">
        <v>6.2</v>
      </c>
      <c r="F117" s="18">
        <v>0</v>
      </c>
    </row>
    <row r="118" spans="1:9" ht="23.25" x14ac:dyDescent="0.3">
      <c r="A118" s="17" t="s">
        <v>24</v>
      </c>
      <c r="B118" s="29">
        <v>3.85</v>
      </c>
      <c r="C118" s="29">
        <v>3</v>
      </c>
      <c r="D118" s="29">
        <v>3.4</v>
      </c>
      <c r="E118" s="29">
        <v>3.5</v>
      </c>
      <c r="F118" s="18">
        <v>0</v>
      </c>
    </row>
    <row r="119" spans="1:9" ht="23.25" x14ac:dyDescent="0.3">
      <c r="A119" s="17" t="s">
        <v>42</v>
      </c>
      <c r="B119" s="18">
        <v>5.5</v>
      </c>
      <c r="C119" s="18">
        <v>8.4</v>
      </c>
      <c r="D119" s="18">
        <v>8</v>
      </c>
      <c r="E119" s="18">
        <v>6.3</v>
      </c>
      <c r="F119" s="18">
        <v>0</v>
      </c>
    </row>
    <row r="120" spans="1:9" ht="23.25" x14ac:dyDescent="0.3">
      <c r="A120" s="17" t="s">
        <v>43</v>
      </c>
      <c r="B120" s="18">
        <v>6.5</v>
      </c>
      <c r="C120" s="18">
        <v>7</v>
      </c>
      <c r="D120" s="18">
        <v>8.1</v>
      </c>
      <c r="E120" s="18">
        <v>7.6</v>
      </c>
      <c r="F120" s="18">
        <v>0</v>
      </c>
    </row>
    <row r="121" spans="1:9" ht="23.25" x14ac:dyDescent="0.3">
      <c r="A121" s="17" t="s">
        <v>44</v>
      </c>
      <c r="B121" s="18">
        <v>5.6</v>
      </c>
      <c r="C121" s="18">
        <v>5.6</v>
      </c>
      <c r="D121" s="18">
        <v>5.6</v>
      </c>
      <c r="E121" s="18">
        <v>5.2</v>
      </c>
      <c r="F121" s="18">
        <v>0</v>
      </c>
    </row>
    <row r="122" spans="1:9" ht="23.25" x14ac:dyDescent="0.3">
      <c r="A122" s="17" t="s">
        <v>45</v>
      </c>
      <c r="B122" s="18">
        <v>5.2</v>
      </c>
      <c r="C122" s="18">
        <v>4.4000000000000004</v>
      </c>
      <c r="D122" s="18">
        <v>6.2</v>
      </c>
      <c r="E122" s="18">
        <v>5.2</v>
      </c>
      <c r="F122" s="18">
        <v>0</v>
      </c>
    </row>
  </sheetData>
  <mergeCells count="4">
    <mergeCell ref="D4:E4"/>
    <mergeCell ref="B5:C5"/>
    <mergeCell ref="D5:E5"/>
    <mergeCell ref="D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Стартовый мониторинг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5565</cp:lastModifiedBy>
  <cp:lastPrinted>2013-12-23T09:49:29Z</cp:lastPrinted>
  <dcterms:created xsi:type="dcterms:W3CDTF">2013-12-23T07:56:56Z</dcterms:created>
  <dcterms:modified xsi:type="dcterms:W3CDTF">2022-03-24T07:04:59Z</dcterms:modified>
</cp:coreProperties>
</file>